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M13" i="1"/>
  <c r="O15" i="1"/>
  <c r="O19" i="1"/>
  <c r="O22" i="1" s="1"/>
  <c r="AE15" i="1"/>
  <c r="AD15" i="1"/>
  <c r="AC15" i="1"/>
  <c r="AB15" i="1"/>
  <c r="AA15" i="1"/>
  <c r="Z15" i="1"/>
  <c r="Y15" i="1"/>
  <c r="I21" i="1"/>
  <c r="X15" i="1"/>
  <c r="H21" i="1"/>
  <c r="W15" i="1"/>
  <c r="G21" i="1"/>
  <c r="V15" i="1"/>
  <c r="F21" i="1"/>
  <c r="U15" i="1"/>
  <c r="E21" i="1"/>
  <c r="T15" i="1"/>
  <c r="I20" i="1"/>
  <c r="M20" i="1" s="1"/>
  <c r="S15" i="1"/>
  <c r="H20" i="1"/>
  <c r="L20" i="1" s="1"/>
  <c r="R15" i="1"/>
  <c r="G20" i="1"/>
  <c r="Q15" i="1"/>
  <c r="F20" i="1"/>
  <c r="K20" i="1" s="1"/>
  <c r="P15" i="1"/>
  <c r="E20" i="1"/>
  <c r="M15" i="1"/>
  <c r="L15" i="1"/>
  <c r="K15" i="1"/>
  <c r="J15" i="1"/>
  <c r="I15" i="1"/>
  <c r="I19" i="1"/>
  <c r="I22" i="1" s="1"/>
  <c r="H15" i="1"/>
  <c r="H19" i="1"/>
  <c r="H22" i="1" s="1"/>
  <c r="L22" i="1" s="1"/>
  <c r="G15" i="1"/>
  <c r="G19" i="1"/>
  <c r="G22" i="1" s="1"/>
  <c r="F15" i="1"/>
  <c r="F19" i="1"/>
  <c r="F22" i="1" s="1"/>
  <c r="K22" i="1" s="1"/>
  <c r="E15" i="1"/>
  <c r="E19" i="1"/>
  <c r="L21" i="1"/>
  <c r="K21" i="1"/>
  <c r="N15" i="1"/>
  <c r="N19" i="1"/>
  <c r="L19" i="1"/>
  <c r="M19" i="1"/>
  <c r="E22" i="1"/>
  <c r="M21" i="1"/>
  <c r="K19" i="1"/>
  <c r="D16" i="1"/>
  <c r="M22" i="1" l="1"/>
  <c r="N22" i="1"/>
</calcChain>
</file>

<file path=xl/sharedStrings.xml><?xml version="1.0" encoding="utf-8"?>
<sst xmlns="http://schemas.openxmlformats.org/spreadsheetml/2006/main" count="133" uniqueCount="93">
  <si>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</si>
  <si>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</si>
  <si>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</si>
  <si>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</si>
  <si>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</si>
  <si>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</si>
  <si>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</si>
  <si>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</si>
  <si>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</si>
  <si>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</si>
  <si>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</si>
  <si>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</si>
  <si>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</si>
  <si>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</si>
  <si>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</si>
  <si>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</si>
  <si>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</si>
  <si>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</si>
  <si>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</si>
  <si>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</si>
  <si>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</si>
  <si>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</si>
  <si>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</si>
  <si>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</si>
  <si>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</si>
  <si>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</si>
  <si>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</si>
  <si>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</si>
  <si>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</si>
  <si>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</si>
  <si>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</si>
  <si>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</si>
  <si>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</si>
  <si>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</si>
  <si>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</si>
  <si>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Kaisa Manninen</t>
  </si>
  <si>
    <t>15.4.1985</t>
  </si>
  <si>
    <t>suomensarja</t>
  </si>
  <si>
    <t>ykköspesis</t>
  </si>
  <si>
    <t>Pesä Ysit</t>
  </si>
  <si>
    <t>5.</t>
  </si>
  <si>
    <t>KyPe</t>
  </si>
  <si>
    <t>KyPe  2</t>
  </si>
  <si>
    <t>Pesä Ysit  2</t>
  </si>
  <si>
    <t>karsintasarja</t>
  </si>
  <si>
    <t>jatkosarja</t>
  </si>
  <si>
    <t>KPL</t>
  </si>
  <si>
    <t>Pesä Ysit = Pesä Ysit, Lappeenranta  (1976)</t>
  </si>
  <si>
    <t>KPL = Kouvolan Pallonlyöjät  (1931)</t>
  </si>
  <si>
    <t>ENSIMMÄISET</t>
  </si>
  <si>
    <t>Ottelu</t>
  </si>
  <si>
    <t>1.  ottelu</t>
  </si>
  <si>
    <t>Lyöty juoksu</t>
  </si>
  <si>
    <t>Tuotu juoksu</t>
  </si>
  <si>
    <t>Kunnari</t>
  </si>
  <si>
    <t>16.08. 2005  TyTe - KyPe  2-0  (4-0, 5-0)</t>
  </si>
  <si>
    <t>21.08. 2005  KyPe - Fera  2-1  (1-2, 6-4, 1-1, 3-2)</t>
  </si>
  <si>
    <t>2.  ottelu</t>
  </si>
  <si>
    <t>4.  ottelu</t>
  </si>
  <si>
    <t>28.08. 2005  Turku-Pesis - KyPe  1-0  (5-1, 4-4)</t>
  </si>
  <si>
    <t xml:space="preserve">  20 v   4 kk   1 pv</t>
  </si>
  <si>
    <t xml:space="preserve">  20 v   4 kk   6 pv</t>
  </si>
  <si>
    <t xml:space="preserve">  20 v   4 kk 12 pv</t>
  </si>
  <si>
    <t>11.  ottelu</t>
  </si>
  <si>
    <t>11.06. 2008  SiiPe - Pesä Ysit  1-0  (3-3, 12-8)</t>
  </si>
  <si>
    <t xml:space="preserve">  23 v   1 kk 26 pv</t>
  </si>
  <si>
    <t>KJK-Pesis</t>
  </si>
  <si>
    <t>KJK-Pesis = KJK-Pesis, Koria  (1978)</t>
  </si>
  <si>
    <t>KyPe = Kymi-Pesis = KJK-Pesis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</si>
  <si>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</si>
  <si>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</si>
  <si>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</si>
  <si>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</si>
  <si>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</si>
  <si>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</si>
  <si>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</si>
  <si>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</si>
  <si>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</si>
  <si>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</si>
  <si>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</si>
  <si>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</si>
  <si>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</si>
  <si>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</si>
  <si>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2003  Sotkamo</t>
  </si>
  <si>
    <t>Itä</t>
  </si>
  <si>
    <t>jok</t>
  </si>
  <si>
    <t>Leena Hakala</t>
  </si>
  <si>
    <t>1500</t>
  </si>
  <si>
    <t xml:space="preserve">  0-2  (1-3, 4-6)</t>
  </si>
  <si>
    <t>3/5</t>
  </si>
  <si>
    <t>1/1</t>
  </si>
  <si>
    <t>2/2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</si>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</sst>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7" borderId="1" xfId="0" applyFont="1" applyFill="1" applyBorder="1"/>
    <xf numFmtId="0" fontId="1" fillId="5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left"/>
    </xf>
    <xf numFmtId="49" fontId="1" fillId="10" borderId="12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3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49" fontId="1" fillId="10" borderId="15" xfId="0" applyNumberFormat="1" applyFont="1" applyFill="1" applyBorder="1" applyAlignment="1">
      <alignment horizontal="center"/>
    </xf>
    <xf numFmtId="49" fontId="1" fillId="10" borderId="13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12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6" customWidth="1"/>
    <col min="4" max="4" width="12.85546875" style="67" customWidth="1"/>
    <col min="5" max="12" width="5.7109375" style="67" customWidth="1"/>
    <col min="13" max="13" width="6.28515625" style="67" customWidth="1"/>
    <col min="14" max="14" width="8.28515625" style="67" customWidth="1"/>
    <col min="15" max="15" width="0.7109375" style="67" customWidth="1"/>
    <col min="16" max="23" width="5.7109375" style="67" customWidth="1"/>
    <col min="24" max="27" width="5.7109375" style="26" customWidth="1"/>
    <col min="28" max="28" width="6.28515625" style="68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2001</v>
      </c>
      <c r="C4" s="31"/>
      <c r="D4" s="71" t="s">
        <v>66</v>
      </c>
      <c r="E4" s="31"/>
      <c r="F4" s="33" t="s">
        <v>37</v>
      </c>
      <c r="G4" s="31"/>
      <c r="H4" s="31"/>
      <c r="I4" s="31"/>
      <c r="J4" s="31"/>
      <c r="K4" s="31"/>
      <c r="L4" s="31"/>
      <c r="M4" s="31"/>
      <c r="N4" s="3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2002</v>
      </c>
      <c r="C5" s="31"/>
      <c r="D5" s="71" t="s">
        <v>66</v>
      </c>
      <c r="E5" s="31"/>
      <c r="F5" s="33" t="s">
        <v>37</v>
      </c>
      <c r="G5" s="31"/>
      <c r="H5" s="31"/>
      <c r="I5" s="31"/>
      <c r="J5" s="31"/>
      <c r="K5" s="31"/>
      <c r="L5" s="31"/>
      <c r="M5" s="31"/>
      <c r="N5" s="34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5">
        <v>2003</v>
      </c>
      <c r="C6" s="35"/>
      <c r="D6" s="72" t="s">
        <v>41</v>
      </c>
      <c r="E6" s="35"/>
      <c r="F6" s="36" t="s">
        <v>38</v>
      </c>
      <c r="G6" s="70"/>
      <c r="H6" s="69"/>
      <c r="I6" s="35"/>
      <c r="J6" s="35"/>
      <c r="K6" s="35"/>
      <c r="L6" s="35"/>
      <c r="M6" s="35"/>
      <c r="N6" s="3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5">
        <v>2004</v>
      </c>
      <c r="C7" s="35"/>
      <c r="D7" s="72" t="s">
        <v>41</v>
      </c>
      <c r="E7" s="35"/>
      <c r="F7" s="36" t="s">
        <v>38</v>
      </c>
      <c r="G7" s="70"/>
      <c r="H7" s="69"/>
      <c r="I7" s="35"/>
      <c r="J7" s="35"/>
      <c r="K7" s="35"/>
      <c r="L7" s="35"/>
      <c r="M7" s="35"/>
      <c r="N7" s="3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2005</v>
      </c>
      <c r="C8" s="31"/>
      <c r="D8" s="32" t="s">
        <v>42</v>
      </c>
      <c r="E8" s="31"/>
      <c r="F8" s="33" t="s">
        <v>37</v>
      </c>
      <c r="G8" s="31"/>
      <c r="H8" s="31"/>
      <c r="I8" s="31"/>
      <c r="J8" s="31"/>
      <c r="K8" s="31"/>
      <c r="L8" s="31"/>
      <c r="M8" s="31"/>
      <c r="N8" s="34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5">
        <v>2005</v>
      </c>
      <c r="C9" s="35"/>
      <c r="D9" s="72" t="s">
        <v>41</v>
      </c>
      <c r="E9" s="35"/>
      <c r="F9" s="36" t="s">
        <v>38</v>
      </c>
      <c r="G9" s="70"/>
      <c r="H9" s="69"/>
      <c r="I9" s="35"/>
      <c r="J9" s="35"/>
      <c r="K9" s="35"/>
      <c r="L9" s="35"/>
      <c r="M9" s="35"/>
      <c r="N9" s="37"/>
      <c r="O9" s="25"/>
      <c r="P9" s="27"/>
      <c r="Q9" s="27"/>
      <c r="R9" s="27"/>
      <c r="S9" s="27"/>
      <c r="T9" s="27"/>
      <c r="U9" s="30">
        <v>6</v>
      </c>
      <c r="V9" s="30">
        <v>0</v>
      </c>
      <c r="W9" s="30">
        <v>5</v>
      </c>
      <c r="X9" s="30">
        <v>3</v>
      </c>
      <c r="Y9" s="30">
        <v>19</v>
      </c>
      <c r="Z9" s="27"/>
      <c r="AA9" s="27"/>
      <c r="AB9" s="27"/>
      <c r="AC9" s="27"/>
      <c r="AD9" s="27"/>
      <c r="AE9" s="27"/>
      <c r="AF9" s="73" t="s">
        <v>44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2006</v>
      </c>
      <c r="C10" s="31"/>
      <c r="D10" s="32" t="s">
        <v>41</v>
      </c>
      <c r="E10" s="31"/>
      <c r="F10" s="33" t="s">
        <v>37</v>
      </c>
      <c r="G10" s="31"/>
      <c r="H10" s="31"/>
      <c r="I10" s="31"/>
      <c r="J10" s="31"/>
      <c r="K10" s="31"/>
      <c r="L10" s="31"/>
      <c r="M10" s="31"/>
      <c r="N10" s="34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2007</v>
      </c>
      <c r="C11" s="31"/>
      <c r="D11" s="32" t="s">
        <v>43</v>
      </c>
      <c r="E11" s="31"/>
      <c r="F11" s="33" t="s">
        <v>37</v>
      </c>
      <c r="G11" s="31"/>
      <c r="H11" s="31"/>
      <c r="I11" s="31"/>
      <c r="J11" s="31"/>
      <c r="K11" s="31"/>
      <c r="L11" s="31"/>
      <c r="M11" s="31"/>
      <c r="N11" s="34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5">
        <v>2008</v>
      </c>
      <c r="C12" s="35"/>
      <c r="D12" s="72" t="s">
        <v>43</v>
      </c>
      <c r="E12" s="35"/>
      <c r="F12" s="36" t="s">
        <v>38</v>
      </c>
      <c r="G12" s="70"/>
      <c r="H12" s="69"/>
      <c r="I12" s="35"/>
      <c r="J12" s="35"/>
      <c r="K12" s="35"/>
      <c r="L12" s="35"/>
      <c r="M12" s="35"/>
      <c r="N12" s="37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2008</v>
      </c>
      <c r="C13" s="27" t="s">
        <v>40</v>
      </c>
      <c r="D13" s="28" t="s">
        <v>39</v>
      </c>
      <c r="E13" s="27">
        <v>16</v>
      </c>
      <c r="F13" s="27">
        <v>1</v>
      </c>
      <c r="G13" s="27">
        <v>11</v>
      </c>
      <c r="H13" s="27">
        <v>8</v>
      </c>
      <c r="I13" s="27">
        <v>32</v>
      </c>
      <c r="J13" s="27">
        <v>8</v>
      </c>
      <c r="K13" s="27">
        <v>1</v>
      </c>
      <c r="L13" s="27">
        <v>11</v>
      </c>
      <c r="M13" s="27">
        <f>PRODUCT(F13+G13)</f>
        <v>12</v>
      </c>
      <c r="N13" s="29">
        <v>0.48499999999999999</v>
      </c>
      <c r="O13" s="74">
        <f>PRODUCT(I13/N13)</f>
        <v>65.979381443298976</v>
      </c>
      <c r="P13" s="27">
        <v>4</v>
      </c>
      <c r="Q13" s="27">
        <v>0</v>
      </c>
      <c r="R13" s="27">
        <v>2</v>
      </c>
      <c r="S13" s="27">
        <v>0</v>
      </c>
      <c r="T13" s="27">
        <v>9</v>
      </c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 t="s">
        <v>45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>
        <v>2009</v>
      </c>
      <c r="C14" s="35"/>
      <c r="D14" s="72" t="s">
        <v>46</v>
      </c>
      <c r="E14" s="35"/>
      <c r="F14" s="36" t="s">
        <v>38</v>
      </c>
      <c r="G14" s="70"/>
      <c r="H14" s="69"/>
      <c r="I14" s="35"/>
      <c r="J14" s="35"/>
      <c r="K14" s="35"/>
      <c r="L14" s="35"/>
      <c r="M14" s="35"/>
      <c r="N14" s="37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16</v>
      </c>
      <c r="F15" s="19">
        <f t="shared" si="0"/>
        <v>1</v>
      </c>
      <c r="G15" s="19">
        <f t="shared" si="0"/>
        <v>11</v>
      </c>
      <c r="H15" s="19">
        <f t="shared" si="0"/>
        <v>8</v>
      </c>
      <c r="I15" s="19">
        <f t="shared" si="0"/>
        <v>32</v>
      </c>
      <c r="J15" s="19">
        <f t="shared" si="0"/>
        <v>8</v>
      </c>
      <c r="K15" s="19">
        <f t="shared" si="0"/>
        <v>1</v>
      </c>
      <c r="L15" s="19">
        <f t="shared" si="0"/>
        <v>11</v>
      </c>
      <c r="M15" s="19">
        <f t="shared" si="0"/>
        <v>12</v>
      </c>
      <c r="N15" s="38">
        <f>PRODUCT(I15/O15)</f>
        <v>0.48499999999999993</v>
      </c>
      <c r="O15" s="39">
        <f t="shared" ref="O15:AE15" si="1">SUM(O4:O14)</f>
        <v>65.979381443298976</v>
      </c>
      <c r="P15" s="19">
        <f t="shared" si="1"/>
        <v>4</v>
      </c>
      <c r="Q15" s="19">
        <f t="shared" si="1"/>
        <v>0</v>
      </c>
      <c r="R15" s="19">
        <f t="shared" si="1"/>
        <v>2</v>
      </c>
      <c r="S15" s="19">
        <f t="shared" si="1"/>
        <v>0</v>
      </c>
      <c r="T15" s="19">
        <f t="shared" si="1"/>
        <v>9</v>
      </c>
      <c r="U15" s="19">
        <f t="shared" si="1"/>
        <v>6</v>
      </c>
      <c r="V15" s="19">
        <f t="shared" si="1"/>
        <v>0</v>
      </c>
      <c r="W15" s="19">
        <f t="shared" si="1"/>
        <v>5</v>
      </c>
      <c r="X15" s="19">
        <f t="shared" si="1"/>
        <v>3</v>
      </c>
      <c r="Y15" s="19">
        <f t="shared" si="1"/>
        <v>19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8" t="s">
        <v>2</v>
      </c>
      <c r="C16" s="40"/>
      <c r="D16" s="41">
        <f>SUM(F15:H15)+((I15-F15-G15)/3)+(E15/3)+(Z15*25)+(AA15*25)+(AB15*10)+(AC15*25)+(AD15*20)+(AE15*15)</f>
        <v>32</v>
      </c>
      <c r="E16" s="1"/>
      <c r="F16" s="1"/>
      <c r="G16" s="1"/>
      <c r="H16" s="1"/>
      <c r="I16" s="1"/>
      <c r="J16" s="1"/>
      <c r="K16" s="1"/>
      <c r="L16" s="1"/>
      <c r="M16" s="1"/>
      <c r="N16" s="4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43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2"/>
      <c r="O17" s="4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46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7"/>
      <c r="D18" s="47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8" t="s">
        <v>33</v>
      </c>
      <c r="O18" s="25"/>
      <c r="P18" s="48" t="s">
        <v>49</v>
      </c>
      <c r="Q18" s="13"/>
      <c r="R18" s="13"/>
      <c r="S18" s="76"/>
      <c r="T18" s="76"/>
      <c r="U18" s="76"/>
      <c r="V18" s="76"/>
      <c r="W18" s="76"/>
      <c r="X18" s="76"/>
      <c r="Y18" s="13"/>
      <c r="Z18" s="13"/>
      <c r="AA18" s="13"/>
      <c r="AB18" s="12"/>
      <c r="AC18" s="13"/>
      <c r="AD18" s="13"/>
      <c r="AE18" s="13"/>
      <c r="AF18" s="77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8" t="s">
        <v>17</v>
      </c>
      <c r="C19" s="13"/>
      <c r="D19" s="49"/>
      <c r="E19" s="27">
        <f>PRODUCT(E15)</f>
        <v>16</v>
      </c>
      <c r="F19" s="27">
        <f>PRODUCT(F15)</f>
        <v>1</v>
      </c>
      <c r="G19" s="27">
        <f>PRODUCT(G15)</f>
        <v>11</v>
      </c>
      <c r="H19" s="27">
        <f>PRODUCT(H15)</f>
        <v>8</v>
      </c>
      <c r="I19" s="27">
        <f>PRODUCT(I15)</f>
        <v>32</v>
      </c>
      <c r="J19" s="1"/>
      <c r="K19" s="50">
        <f>PRODUCT((F19+G19)/E19)</f>
        <v>0.75</v>
      </c>
      <c r="L19" s="50">
        <f>PRODUCT(H19/E19)</f>
        <v>0.5</v>
      </c>
      <c r="M19" s="50">
        <f>PRODUCT(I19/E19)</f>
        <v>2</v>
      </c>
      <c r="N19" s="29">
        <f>PRODUCT(N15)</f>
        <v>0.48499999999999993</v>
      </c>
      <c r="O19" s="25">
        <f>PRODUCT(O15)</f>
        <v>65.979381443298976</v>
      </c>
      <c r="P19" s="78" t="s">
        <v>50</v>
      </c>
      <c r="Q19" s="79"/>
      <c r="R19" s="79"/>
      <c r="S19" s="80" t="s">
        <v>55</v>
      </c>
      <c r="T19" s="80"/>
      <c r="U19" s="80"/>
      <c r="V19" s="80"/>
      <c r="W19" s="80"/>
      <c r="X19" s="80"/>
      <c r="Y19" s="80"/>
      <c r="Z19" s="80"/>
      <c r="AA19" s="80"/>
      <c r="AB19" s="81"/>
      <c r="AC19" s="80"/>
      <c r="AD19" s="82" t="s">
        <v>51</v>
      </c>
      <c r="AE19" s="82"/>
      <c r="AF19" s="83" t="s">
        <v>60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1" t="s">
        <v>18</v>
      </c>
      <c r="C20" s="52"/>
      <c r="D20" s="53"/>
      <c r="E20" s="27">
        <f>PRODUCT(P15)</f>
        <v>4</v>
      </c>
      <c r="F20" s="27">
        <f>PRODUCT(Q15)</f>
        <v>0</v>
      </c>
      <c r="G20" s="27">
        <f>PRODUCT(R15)</f>
        <v>2</v>
      </c>
      <c r="H20" s="27">
        <f>PRODUCT(S15)</f>
        <v>0</v>
      </c>
      <c r="I20" s="27">
        <f>PRODUCT(T15)</f>
        <v>9</v>
      </c>
      <c r="J20" s="1"/>
      <c r="K20" s="50">
        <f>PRODUCT((F20+G20)/E20)</f>
        <v>0.5</v>
      </c>
      <c r="L20" s="50">
        <f>PRODUCT(H20/E20)</f>
        <v>0</v>
      </c>
      <c r="M20" s="50">
        <f>PRODUCT(I20/E20)</f>
        <v>2.25</v>
      </c>
      <c r="N20" s="29">
        <v>0.52900000000000003</v>
      </c>
      <c r="O20" s="75">
        <v>17</v>
      </c>
      <c r="P20" s="84" t="s">
        <v>52</v>
      </c>
      <c r="Q20" s="85"/>
      <c r="R20" s="85"/>
      <c r="S20" s="86" t="s">
        <v>56</v>
      </c>
      <c r="T20" s="86"/>
      <c r="U20" s="86"/>
      <c r="V20" s="86"/>
      <c r="W20" s="86"/>
      <c r="X20" s="86"/>
      <c r="Y20" s="86"/>
      <c r="Z20" s="86"/>
      <c r="AA20" s="86"/>
      <c r="AB20" s="87"/>
      <c r="AC20" s="86"/>
      <c r="AD20" s="88" t="s">
        <v>57</v>
      </c>
      <c r="AE20" s="88"/>
      <c r="AF20" s="89" t="s">
        <v>61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4" t="s">
        <v>19</v>
      </c>
      <c r="C21" s="55"/>
      <c r="D21" s="56"/>
      <c r="E21" s="30">
        <f>PRODUCT(U15)</f>
        <v>6</v>
      </c>
      <c r="F21" s="30">
        <f>PRODUCT(V15)</f>
        <v>0</v>
      </c>
      <c r="G21" s="30">
        <f>PRODUCT(W15)</f>
        <v>5</v>
      </c>
      <c r="H21" s="30">
        <f>PRODUCT(X15)</f>
        <v>3</v>
      </c>
      <c r="I21" s="30">
        <f>PRODUCT(Y15)</f>
        <v>19</v>
      </c>
      <c r="J21" s="1"/>
      <c r="K21" s="57">
        <f>PRODUCT((F21+G21)/E21)</f>
        <v>0.83333333333333337</v>
      </c>
      <c r="L21" s="57">
        <f>PRODUCT(H21/E21)</f>
        <v>0.5</v>
      </c>
      <c r="M21" s="57">
        <f>PRODUCT(I21/E21)</f>
        <v>3.1666666666666665</v>
      </c>
      <c r="N21" s="58">
        <v>0.52800000000000002</v>
      </c>
      <c r="O21" s="25">
        <v>36</v>
      </c>
      <c r="P21" s="84" t="s">
        <v>53</v>
      </c>
      <c r="Q21" s="85"/>
      <c r="R21" s="85"/>
      <c r="S21" s="86" t="s">
        <v>59</v>
      </c>
      <c r="T21" s="86"/>
      <c r="U21" s="86"/>
      <c r="V21" s="86"/>
      <c r="W21" s="86"/>
      <c r="X21" s="86"/>
      <c r="Y21" s="86"/>
      <c r="Z21" s="86"/>
      <c r="AA21" s="86"/>
      <c r="AB21" s="87"/>
      <c r="AC21" s="86"/>
      <c r="AD21" s="88" t="s">
        <v>58</v>
      </c>
      <c r="AE21" s="88"/>
      <c r="AF21" s="89" t="s">
        <v>62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9" t="s">
        <v>20</v>
      </c>
      <c r="C22" s="60"/>
      <c r="D22" s="61"/>
      <c r="E22" s="19">
        <f>SUM(E19:E21)</f>
        <v>26</v>
      </c>
      <c r="F22" s="19">
        <f>SUM(F19:F21)</f>
        <v>1</v>
      </c>
      <c r="G22" s="19">
        <f>SUM(G19:G21)</f>
        <v>18</v>
      </c>
      <c r="H22" s="19">
        <f>SUM(H19:H21)</f>
        <v>11</v>
      </c>
      <c r="I22" s="19">
        <f>SUM(I19:I21)</f>
        <v>60</v>
      </c>
      <c r="J22" s="1"/>
      <c r="K22" s="62">
        <f>PRODUCT((F22+G22)/E22)</f>
        <v>0.73076923076923073</v>
      </c>
      <c r="L22" s="62">
        <f>PRODUCT(H22/E22)</f>
        <v>0.42307692307692307</v>
      </c>
      <c r="M22" s="62">
        <f>PRODUCT(I22/E22)</f>
        <v>2.3076923076923075</v>
      </c>
      <c r="N22" s="38">
        <f>PRODUCT(I22/O22)</f>
        <v>0.50428905640759025</v>
      </c>
      <c r="O22" s="25">
        <f>SUM(O19:O21)</f>
        <v>118.97938144329898</v>
      </c>
      <c r="P22" s="90" t="s">
        <v>54</v>
      </c>
      <c r="Q22" s="91"/>
      <c r="R22" s="91"/>
      <c r="S22" s="92" t="s">
        <v>64</v>
      </c>
      <c r="T22" s="92"/>
      <c r="U22" s="92"/>
      <c r="V22" s="92"/>
      <c r="W22" s="92"/>
      <c r="X22" s="92"/>
      <c r="Y22" s="92"/>
      <c r="Z22" s="92"/>
      <c r="AA22" s="92"/>
      <c r="AB22" s="93"/>
      <c r="AC22" s="92"/>
      <c r="AD22" s="94" t="s">
        <v>63</v>
      </c>
      <c r="AE22" s="94"/>
      <c r="AF22" s="95" t="s">
        <v>65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3"/>
      <c r="C23" s="43"/>
      <c r="D23" s="43"/>
      <c r="E23" s="43"/>
      <c r="F23" s="43"/>
      <c r="G23" s="43"/>
      <c r="H23" s="43"/>
      <c r="I23" s="43"/>
      <c r="J23" s="1"/>
      <c r="K23" s="43"/>
      <c r="L23" s="43"/>
      <c r="M23" s="43"/>
      <c r="N23" s="42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34</v>
      </c>
      <c r="C24" s="1"/>
      <c r="D24" s="1" t="s">
        <v>67</v>
      </c>
      <c r="E24" s="1"/>
      <c r="F24" s="25"/>
      <c r="G24" s="1"/>
      <c r="H24" s="1"/>
      <c r="I24" s="1"/>
      <c r="J24" s="1"/>
      <c r="K24" s="1"/>
      <c r="L24" s="1"/>
      <c r="M24" s="1"/>
      <c r="N24" s="45"/>
      <c r="O24" s="25"/>
      <c r="P24" s="1"/>
      <c r="Q24" s="45"/>
      <c r="R24" s="1"/>
      <c r="S24" s="1"/>
      <c r="T24" s="25"/>
      <c r="U24" s="25"/>
      <c r="V24" s="63"/>
      <c r="W24" s="1"/>
      <c r="X24" s="1"/>
      <c r="Y24" s="1"/>
      <c r="Z24" s="1"/>
      <c r="AA24" s="1"/>
      <c r="AB24" s="25"/>
      <c r="AC24" s="1"/>
      <c r="AD24" s="1"/>
      <c r="AE24" s="1"/>
      <c r="AF24" s="46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68</v>
      </c>
      <c r="E25" s="1"/>
      <c r="F25" s="25"/>
      <c r="G25" s="1"/>
      <c r="H25" s="1"/>
      <c r="I25" s="1"/>
      <c r="J25" s="1"/>
      <c r="K25" s="1"/>
      <c r="L25" s="1"/>
      <c r="M25" s="1"/>
      <c r="N25" s="45"/>
      <c r="O25" s="25"/>
      <c r="P25" s="1"/>
      <c r="Q25" s="45"/>
      <c r="R25" s="1"/>
      <c r="S25" s="1"/>
      <c r="T25" s="25"/>
      <c r="U25" s="25"/>
      <c r="V25" s="63"/>
      <c r="W25" s="1"/>
      <c r="X25" s="1"/>
      <c r="Y25" s="1"/>
      <c r="Z25" s="1"/>
      <c r="AA25" s="1"/>
      <c r="AB25" s="25"/>
      <c r="AC25" s="1"/>
      <c r="AD25" s="1"/>
      <c r="AE25" s="1"/>
      <c r="AF25" s="46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47</v>
      </c>
      <c r="E26" s="1"/>
      <c r="F26" s="25"/>
      <c r="G26" s="1"/>
      <c r="H26" s="1"/>
      <c r="I26" s="1"/>
      <c r="J26" s="1"/>
      <c r="K26" s="1"/>
      <c r="L26" s="1"/>
      <c r="M26" s="1"/>
      <c r="N26" s="45"/>
      <c r="O26" s="25"/>
      <c r="P26" s="1"/>
      <c r="Q26" s="45"/>
      <c r="R26" s="1"/>
      <c r="S26" s="1"/>
      <c r="T26" s="25"/>
      <c r="U26" s="25"/>
      <c r="V26" s="63"/>
      <c r="W26" s="1"/>
      <c r="X26" s="1"/>
      <c r="Y26" s="1"/>
      <c r="Z26" s="1"/>
      <c r="AA26" s="1"/>
      <c r="AB26" s="25"/>
      <c r="AC26" s="1"/>
      <c r="AD26" s="1"/>
      <c r="AE26" s="1"/>
      <c r="AF26" s="46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48</v>
      </c>
      <c r="E27" s="1"/>
      <c r="F27" s="25"/>
      <c r="G27" s="1"/>
      <c r="H27" s="1"/>
      <c r="I27" s="1"/>
      <c r="J27" s="1"/>
      <c r="K27" s="1"/>
      <c r="L27" s="1"/>
      <c r="M27" s="1"/>
      <c r="N27" s="45"/>
      <c r="O27" s="25"/>
      <c r="P27" s="1"/>
      <c r="Q27" s="45"/>
      <c r="R27" s="1"/>
      <c r="S27" s="1"/>
      <c r="T27" s="25"/>
      <c r="U27" s="25"/>
      <c r="V27" s="63"/>
      <c r="W27" s="1"/>
      <c r="X27" s="1"/>
      <c r="Y27" s="1"/>
      <c r="Z27" s="1"/>
      <c r="AA27" s="1"/>
      <c r="AB27" s="25"/>
      <c r="AC27" s="1"/>
      <c r="AD27" s="1"/>
      <c r="AE27" s="1"/>
      <c r="AF27" s="46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45"/>
      <c r="O28" s="25"/>
      <c r="P28" s="1"/>
      <c r="Q28" s="45"/>
      <c r="R28" s="1"/>
      <c r="S28" s="1"/>
      <c r="T28" s="25"/>
      <c r="U28" s="25"/>
      <c r="V28" s="63"/>
      <c r="W28" s="1"/>
      <c r="X28" s="1"/>
      <c r="Y28" s="1"/>
      <c r="Z28" s="1"/>
      <c r="AA28" s="1"/>
      <c r="AB28" s="25"/>
      <c r="AC28" s="1"/>
      <c r="AD28" s="1"/>
      <c r="AE28" s="1"/>
      <c r="AF28" s="46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5"/>
      <c r="O29" s="25"/>
      <c r="P29" s="1"/>
      <c r="Q29" s="45"/>
      <c r="R29" s="1"/>
      <c r="S29" s="1"/>
      <c r="T29" s="25"/>
      <c r="U29" s="25"/>
      <c r="V29" s="63"/>
      <c r="W29" s="1"/>
      <c r="X29" s="1"/>
      <c r="Y29" s="1"/>
      <c r="Z29" s="1"/>
      <c r="AA29" s="1"/>
      <c r="AB29" s="25"/>
      <c r="AC29" s="1"/>
      <c r="AD29" s="1"/>
      <c r="AE29" s="1"/>
      <c r="AF29" s="46"/>
      <c r="AG29" s="24"/>
      <c r="AH29" s="9"/>
      <c r="AI29" s="9"/>
      <c r="AJ29" s="9"/>
      <c r="AK29" s="9"/>
      <c r="AL29" s="9"/>
    </row>
    <row r="30" spans="1:38" s="6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64"/>
      <c r="N30" s="64"/>
      <c r="O30" s="25"/>
      <c r="P30" s="1"/>
      <c r="Q30" s="45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46"/>
      <c r="AG30" s="24"/>
      <c r="AH30" s="9"/>
      <c r="AI30" s="9"/>
      <c r="AJ30" s="9"/>
      <c r="AK30" s="9"/>
      <c r="AL30" s="9"/>
    </row>
    <row r="31" spans="1:38" s="6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5"/>
      <c r="R31" s="1"/>
      <c r="S31" s="1"/>
      <c r="T31" s="25"/>
      <c r="U31" s="25"/>
      <c r="V31" s="63"/>
      <c r="W31" s="1"/>
      <c r="X31" s="1"/>
      <c r="Y31" s="1"/>
      <c r="Z31" s="1"/>
      <c r="AA31" s="1"/>
      <c r="AB31" s="25"/>
      <c r="AC31" s="1"/>
      <c r="AD31" s="1"/>
      <c r="AE31" s="1"/>
      <c r="AF31" s="46"/>
      <c r="AG31" s="24"/>
      <c r="AH31" s="9"/>
      <c r="AI31" s="9"/>
      <c r="AJ31" s="9"/>
      <c r="AK31" s="9"/>
      <c r="AL31" s="9"/>
    </row>
    <row r="32" spans="1:38" s="6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5"/>
      <c r="R32" s="1"/>
      <c r="S32" s="1"/>
      <c r="T32" s="25"/>
      <c r="U32" s="25"/>
      <c r="V32" s="63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5"/>
      <c r="R33" s="1"/>
      <c r="S33" s="1"/>
      <c r="T33" s="25"/>
      <c r="U33" s="25"/>
      <c r="V33" s="63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5"/>
      <c r="R34" s="1"/>
      <c r="S34" s="1"/>
      <c r="T34" s="25"/>
      <c r="U34" s="25"/>
      <c r="V34" s="63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45"/>
      <c r="R35" s="1"/>
      <c r="S35" s="1"/>
      <c r="T35" s="25"/>
      <c r="U35" s="25"/>
      <c r="V35" s="63"/>
      <c r="W35" s="1"/>
      <c r="X35" s="1"/>
      <c r="Y35" s="1"/>
      <c r="Z35" s="1"/>
      <c r="AA35" s="1"/>
      <c r="AB35" s="25"/>
      <c r="AC35" s="1"/>
      <c r="AD35" s="1"/>
      <c r="AE35" s="1"/>
      <c r="AF35" s="46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64"/>
      <c r="N36" s="42"/>
      <c r="O36" s="25"/>
      <c r="P36" s="1"/>
      <c r="Q36" s="45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46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64"/>
      <c r="N37" s="64"/>
      <c r="O37" s="25"/>
      <c r="P37" s="1"/>
      <c r="Q37" s="45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6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5"/>
      <c r="R38" s="1"/>
      <c r="S38" s="1"/>
      <c r="T38" s="25"/>
      <c r="U38" s="25"/>
      <c r="V38" s="63"/>
      <c r="W38" s="1"/>
      <c r="X38" s="1"/>
      <c r="Y38" s="1"/>
      <c r="Z38" s="1"/>
      <c r="AA38" s="1"/>
      <c r="AB38" s="25"/>
      <c r="AC38" s="1"/>
      <c r="AD38" s="1"/>
      <c r="AE38" s="1"/>
      <c r="AF38" s="46"/>
      <c r="AG38" s="9"/>
      <c r="AH38" s="65"/>
      <c r="AI38" s="65"/>
      <c r="AJ38" s="65"/>
      <c r="AK38" s="65"/>
      <c r="AL38" s="65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5"/>
      <c r="R39" s="1"/>
      <c r="S39" s="1"/>
      <c r="T39" s="25"/>
      <c r="U39" s="25"/>
      <c r="V39" s="63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65"/>
      <c r="AI39" s="65"/>
      <c r="AJ39" s="65"/>
      <c r="AK39" s="65"/>
      <c r="AL39" s="65"/>
    </row>
    <row r="40" spans="1:38" ht="15" customHeight="1" x14ac:dyDescent="0.25">
      <c r="A40" s="6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5"/>
      <c r="R40" s="1"/>
      <c r="S40" s="1"/>
      <c r="T40" s="25"/>
      <c r="U40" s="25"/>
      <c r="V40" s="63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5"/>
      <c r="R41" s="1"/>
      <c r="S41" s="1"/>
      <c r="T41" s="25"/>
      <c r="U41" s="25"/>
      <c r="V41" s="63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45"/>
      <c r="R42" s="1"/>
      <c r="S42" s="1"/>
      <c r="T42" s="25"/>
      <c r="U42" s="25"/>
      <c r="V42" s="63"/>
      <c r="W42" s="1"/>
      <c r="X42" s="1"/>
      <c r="Y42" s="1"/>
      <c r="Z42" s="1"/>
      <c r="AA42" s="1"/>
      <c r="AB42" s="25"/>
      <c r="AC42" s="1"/>
      <c r="AD42" s="1"/>
      <c r="AE42" s="1"/>
      <c r="AF42" s="46"/>
      <c r="AG42" s="9"/>
    </row>
    <row r="43" spans="1:38" ht="15" customHeight="1" x14ac:dyDescent="0.25">
      <c r="A43" s="66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64"/>
      <c r="N43" s="42"/>
      <c r="O43" s="25"/>
      <c r="P43" s="1"/>
      <c r="Q43" s="45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46"/>
      <c r="AG43" s="9"/>
    </row>
    <row r="44" spans="1:38" ht="15" customHeight="1" x14ac:dyDescent="0.25">
      <c r="A44" s="6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5"/>
      <c r="R44" s="1"/>
      <c r="S44" s="1"/>
      <c r="T44" s="25"/>
      <c r="U44" s="25"/>
      <c r="V44" s="63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5"/>
      <c r="O45" s="25"/>
      <c r="P45" s="1"/>
      <c r="Q45" s="45"/>
      <c r="R45" s="1"/>
      <c r="S45" s="1"/>
      <c r="T45" s="25"/>
      <c r="U45" s="25"/>
      <c r="V45" s="63"/>
      <c r="W45" s="1"/>
      <c r="X45" s="1"/>
      <c r="Y45" s="1"/>
      <c r="Z45" s="1"/>
      <c r="AA45" s="1"/>
      <c r="AB45" s="25"/>
      <c r="AC45" s="1"/>
      <c r="AD45" s="1"/>
      <c r="AE45" s="1"/>
      <c r="AF45" s="46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5"/>
      <c r="O46" s="25"/>
      <c r="P46" s="1"/>
      <c r="Q46" s="45"/>
      <c r="R46" s="1"/>
      <c r="S46" s="1"/>
      <c r="T46" s="25"/>
      <c r="U46" s="25"/>
      <c r="V46" s="63"/>
      <c r="W46" s="1"/>
      <c r="X46" s="1"/>
      <c r="Y46" s="1"/>
      <c r="Z46" s="1"/>
      <c r="AA46" s="1"/>
      <c r="AB46" s="25"/>
      <c r="AC46" s="1"/>
      <c r="AD46" s="1"/>
      <c r="AE46" s="1"/>
      <c r="AF46" s="46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5"/>
      <c r="O47" s="25"/>
      <c r="P47" s="1"/>
      <c r="Q47" s="45"/>
      <c r="R47" s="1"/>
      <c r="S47" s="1"/>
      <c r="T47" s="25"/>
      <c r="U47" s="25"/>
      <c r="V47" s="63"/>
      <c r="W47" s="1"/>
      <c r="X47" s="1"/>
      <c r="Y47" s="1"/>
      <c r="Z47" s="1"/>
      <c r="AA47" s="1"/>
      <c r="AB47" s="25"/>
      <c r="AC47" s="1"/>
      <c r="AD47" s="1"/>
      <c r="AE47" s="1"/>
      <c r="AF47" s="46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5"/>
      <c r="O48" s="25"/>
      <c r="P48" s="1"/>
      <c r="Q48" s="45"/>
      <c r="R48" s="1"/>
      <c r="S48" s="1"/>
      <c r="T48" s="25"/>
      <c r="U48" s="25"/>
      <c r="V48" s="63"/>
      <c r="W48" s="1"/>
      <c r="X48" s="1"/>
      <c r="Y48" s="1"/>
      <c r="Z48" s="1"/>
      <c r="AA48" s="1"/>
      <c r="AB48" s="25"/>
      <c r="AC48" s="1"/>
      <c r="AD48" s="1"/>
      <c r="AE48" s="1"/>
      <c r="AF48" s="46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5"/>
      <c r="O49" s="25"/>
      <c r="P49" s="1"/>
      <c r="Q49" s="45"/>
      <c r="R49" s="1"/>
      <c r="S49" s="1"/>
      <c r="T49" s="25"/>
      <c r="U49" s="25"/>
      <c r="V49" s="63"/>
      <c r="W49" s="1"/>
      <c r="X49" s="1"/>
      <c r="Y49" s="1"/>
      <c r="Z49" s="1"/>
      <c r="AA49" s="1"/>
      <c r="AB49" s="25"/>
      <c r="AC49" s="1"/>
      <c r="AD49" s="1"/>
      <c r="AE49" s="1"/>
      <c r="AF49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RowHeight="15" x14ac:dyDescent="0.25"/>
  <cols>
    <col min="1" max="1" width="0.7109375" style="109" customWidth="1"/>
    <col min="2" max="2" width="29.7109375" style="110" customWidth="1"/>
    <col min="3" max="3" width="21.5703125" style="111" customWidth="1"/>
    <col min="4" max="4" width="10.5703125" style="112" customWidth="1"/>
    <col min="5" max="5" width="8" style="112" customWidth="1"/>
    <col min="6" max="6" width="0.7109375" style="44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11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0" ht="18.75" x14ac:dyDescent="0.3">
      <c r="A1" s="9"/>
      <c r="B1" s="96" t="s">
        <v>69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69"/>
      <c r="Y1" s="99"/>
      <c r="Z1" s="99"/>
      <c r="AA1" s="99"/>
      <c r="AB1" s="99"/>
      <c r="AC1" s="99"/>
      <c r="AD1" s="99"/>
    </row>
    <row r="2" spans="1:30" x14ac:dyDescent="0.25">
      <c r="A2" s="9"/>
      <c r="B2" s="114" t="s">
        <v>35</v>
      </c>
      <c r="C2" s="115" t="s">
        <v>36</v>
      </c>
      <c r="D2" s="116"/>
      <c r="E2" s="11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0"/>
      <c r="X2" s="77"/>
      <c r="Y2" s="99"/>
      <c r="Z2" s="99"/>
      <c r="AA2" s="99"/>
      <c r="AB2" s="99"/>
      <c r="AC2" s="99"/>
      <c r="AD2" s="99"/>
    </row>
    <row r="3" spans="1:30" x14ac:dyDescent="0.25">
      <c r="A3" s="9"/>
      <c r="B3" s="101" t="s">
        <v>70</v>
      </c>
      <c r="C3" s="23" t="s">
        <v>71</v>
      </c>
      <c r="D3" s="102" t="s">
        <v>72</v>
      </c>
      <c r="E3" s="103" t="s">
        <v>1</v>
      </c>
      <c r="F3" s="25"/>
      <c r="G3" s="104" t="s">
        <v>73</v>
      </c>
      <c r="H3" s="105" t="s">
        <v>74</v>
      </c>
      <c r="I3" s="105" t="s">
        <v>31</v>
      </c>
      <c r="J3" s="18" t="s">
        <v>75</v>
      </c>
      <c r="K3" s="106" t="s">
        <v>76</v>
      </c>
      <c r="L3" s="106" t="s">
        <v>77</v>
      </c>
      <c r="M3" s="104" t="s">
        <v>78</v>
      </c>
      <c r="N3" s="104" t="s">
        <v>30</v>
      </c>
      <c r="O3" s="105" t="s">
        <v>79</v>
      </c>
      <c r="P3" s="104" t="s">
        <v>74</v>
      </c>
      <c r="Q3" s="104" t="s">
        <v>3</v>
      </c>
      <c r="R3" s="104">
        <v>1</v>
      </c>
      <c r="S3" s="104">
        <v>2</v>
      </c>
      <c r="T3" s="104">
        <v>3</v>
      </c>
      <c r="U3" s="104" t="s">
        <v>80</v>
      </c>
      <c r="V3" s="18" t="s">
        <v>21</v>
      </c>
      <c r="W3" s="17" t="s">
        <v>81</v>
      </c>
      <c r="X3" s="17" t="s">
        <v>82</v>
      </c>
      <c r="Y3" s="99"/>
      <c r="Z3" s="99"/>
      <c r="AA3" s="99"/>
      <c r="AB3" s="99"/>
      <c r="AC3" s="99"/>
      <c r="AD3" s="99"/>
    </row>
    <row r="4" spans="1:30" x14ac:dyDescent="0.25">
      <c r="A4" s="9"/>
      <c r="B4" s="118" t="s">
        <v>83</v>
      </c>
      <c r="C4" s="119" t="s">
        <v>88</v>
      </c>
      <c r="D4" s="120" t="s">
        <v>84</v>
      </c>
      <c r="E4" s="121" t="s">
        <v>41</v>
      </c>
      <c r="F4" s="117"/>
      <c r="G4" s="122"/>
      <c r="H4" s="123"/>
      <c r="I4" s="123">
        <v>1</v>
      </c>
      <c r="J4" s="124"/>
      <c r="K4" s="124" t="s">
        <v>85</v>
      </c>
      <c r="L4" s="124"/>
      <c r="M4" s="124">
        <v>1</v>
      </c>
      <c r="N4" s="124"/>
      <c r="O4" s="122"/>
      <c r="P4" s="123"/>
      <c r="Q4" s="125" t="s">
        <v>89</v>
      </c>
      <c r="R4" s="126" t="s">
        <v>90</v>
      </c>
      <c r="S4" s="126" t="s">
        <v>91</v>
      </c>
      <c r="T4" s="126" t="s">
        <v>92</v>
      </c>
      <c r="U4" s="126"/>
      <c r="V4" s="127">
        <v>0.6</v>
      </c>
      <c r="W4" s="128" t="s">
        <v>86</v>
      </c>
      <c r="X4" s="125" t="s">
        <v>87</v>
      </c>
      <c r="Y4" s="99"/>
      <c r="Z4" s="99"/>
      <c r="AA4" s="99"/>
      <c r="AB4" s="99"/>
      <c r="AC4" s="99"/>
      <c r="AD4" s="99"/>
    </row>
    <row r="5" spans="1:30" x14ac:dyDescent="0.25">
      <c r="A5" s="24"/>
      <c r="B5" s="129"/>
      <c r="C5" s="130"/>
      <c r="D5" s="131"/>
      <c r="E5" s="132"/>
      <c r="F5" s="133"/>
      <c r="G5" s="130"/>
      <c r="H5" s="130"/>
      <c r="I5" s="130"/>
      <c r="J5" s="134"/>
      <c r="K5" s="134"/>
      <c r="L5" s="134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35"/>
      <c r="Y5" s="99"/>
      <c r="Z5" s="99"/>
      <c r="AA5" s="99"/>
      <c r="AB5" s="99"/>
      <c r="AC5" s="99"/>
      <c r="AD5" s="99"/>
    </row>
    <row r="6" spans="1:30" x14ac:dyDescent="0.25">
      <c r="A6" s="24"/>
      <c r="B6" s="107"/>
      <c r="C6" s="1"/>
      <c r="D6" s="107"/>
      <c r="E6" s="108"/>
      <c r="G6" s="1"/>
      <c r="H6" s="45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7"/>
      <c r="X6" s="1"/>
      <c r="Y6" s="99"/>
      <c r="Z6" s="99"/>
      <c r="AA6" s="99"/>
      <c r="AB6" s="99"/>
      <c r="AC6" s="99"/>
      <c r="AD6" s="99"/>
    </row>
    <row r="7" spans="1:30" x14ac:dyDescent="0.25">
      <c r="A7" s="24"/>
      <c r="B7" s="107"/>
      <c r="C7" s="1"/>
      <c r="D7" s="107"/>
      <c r="E7" s="108"/>
      <c r="G7" s="1"/>
      <c r="H7" s="45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7"/>
      <c r="X7" s="1"/>
      <c r="Y7" s="99"/>
      <c r="Z7" s="99"/>
      <c r="AA7" s="99"/>
      <c r="AB7" s="99"/>
      <c r="AC7" s="99"/>
      <c r="AD7" s="99"/>
    </row>
    <row r="8" spans="1:30" x14ac:dyDescent="0.25">
      <c r="A8" s="24"/>
      <c r="B8" s="107"/>
      <c r="C8" s="1"/>
      <c r="D8" s="107"/>
      <c r="E8" s="108"/>
      <c r="G8" s="1"/>
      <c r="H8" s="45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7"/>
      <c r="X8" s="1"/>
      <c r="Y8" s="99"/>
      <c r="Z8" s="99"/>
      <c r="AA8" s="99"/>
      <c r="AB8" s="99"/>
      <c r="AC8" s="99"/>
      <c r="AD8" s="99"/>
    </row>
    <row r="9" spans="1:30" x14ac:dyDescent="0.25">
      <c r="A9" s="24"/>
      <c r="B9" s="107"/>
      <c r="C9" s="1"/>
      <c r="D9" s="107"/>
      <c r="E9" s="108"/>
      <c r="G9" s="1"/>
      <c r="H9" s="45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7"/>
      <c r="X9" s="1"/>
      <c r="Y9" s="99"/>
      <c r="Z9" s="99"/>
      <c r="AA9" s="99"/>
      <c r="AB9" s="99"/>
      <c r="AC9" s="99"/>
      <c r="AD9" s="99"/>
    </row>
    <row r="10" spans="1:30" x14ac:dyDescent="0.25">
      <c r="A10" s="24"/>
      <c r="B10" s="107"/>
      <c r="C10" s="1"/>
      <c r="D10" s="107"/>
      <c r="E10" s="108"/>
      <c r="G10" s="1"/>
      <c r="H10" s="45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7"/>
      <c r="X10" s="1"/>
      <c r="Y10" s="99"/>
      <c r="Z10" s="99"/>
      <c r="AA10" s="99"/>
      <c r="AB10" s="99"/>
      <c r="AC10" s="99"/>
      <c r="AD10" s="99"/>
    </row>
    <row r="11" spans="1:30" x14ac:dyDescent="0.25">
      <c r="A11" s="24"/>
      <c r="B11" s="107"/>
      <c r="C11" s="1"/>
      <c r="D11" s="107"/>
      <c r="E11" s="108"/>
      <c r="G11" s="1"/>
      <c r="H11" s="45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7"/>
      <c r="X11" s="1"/>
      <c r="Y11" s="99"/>
      <c r="Z11" s="99"/>
      <c r="AA11" s="99"/>
      <c r="AB11" s="99"/>
      <c r="AC11" s="99"/>
      <c r="AD11" s="99"/>
    </row>
    <row r="12" spans="1:30" x14ac:dyDescent="0.25">
      <c r="A12" s="24"/>
      <c r="B12" s="107"/>
      <c r="C12" s="1"/>
      <c r="D12" s="107"/>
      <c r="E12" s="108"/>
      <c r="G12" s="1"/>
      <c r="H12" s="45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7"/>
      <c r="X12" s="1"/>
      <c r="Y12" s="99"/>
      <c r="Z12" s="99"/>
      <c r="AA12" s="99"/>
      <c r="AB12" s="99"/>
      <c r="AC12" s="99"/>
      <c r="AD12" s="99"/>
    </row>
    <row r="13" spans="1:30" x14ac:dyDescent="0.25">
      <c r="A13" s="24"/>
      <c r="B13" s="107"/>
      <c r="C13" s="1"/>
      <c r="D13" s="107"/>
      <c r="E13" s="108"/>
      <c r="G13" s="1"/>
      <c r="H13" s="45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7"/>
      <c r="X13" s="1"/>
      <c r="Y13" s="99"/>
      <c r="Z13" s="99"/>
      <c r="AA13" s="99"/>
      <c r="AB13" s="99"/>
      <c r="AC13" s="99"/>
      <c r="AD13" s="99"/>
    </row>
    <row r="14" spans="1:30" x14ac:dyDescent="0.25">
      <c r="A14" s="24"/>
      <c r="B14" s="107"/>
      <c r="C14" s="1"/>
      <c r="D14" s="107"/>
      <c r="E14" s="108"/>
      <c r="G14" s="1"/>
      <c r="H14" s="45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7"/>
      <c r="X14" s="1"/>
      <c r="Y14" s="99"/>
      <c r="Z14" s="99"/>
      <c r="AA14" s="99"/>
      <c r="AB14" s="99"/>
      <c r="AC14" s="99"/>
      <c r="AD14" s="99"/>
    </row>
    <row r="15" spans="1:30" x14ac:dyDescent="0.25">
      <c r="A15" s="24"/>
      <c r="B15" s="107"/>
      <c r="C15" s="1"/>
      <c r="D15" s="107"/>
      <c r="E15" s="108"/>
      <c r="G15" s="1"/>
      <c r="H15" s="45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7"/>
      <c r="X15" s="1"/>
      <c r="Y15" s="99"/>
      <c r="Z15" s="99"/>
      <c r="AA15" s="99"/>
      <c r="AB15" s="99"/>
      <c r="AC15" s="99"/>
      <c r="AD15" s="99"/>
    </row>
    <row r="16" spans="1:30" x14ac:dyDescent="0.25">
      <c r="A16" s="24"/>
      <c r="B16" s="107"/>
      <c r="C16" s="1"/>
      <c r="D16" s="107"/>
      <c r="E16" s="108"/>
      <c r="G16" s="1"/>
      <c r="H16" s="45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7"/>
      <c r="X16" s="1"/>
      <c r="Y16" s="99"/>
      <c r="Z16" s="99"/>
      <c r="AA16" s="99"/>
      <c r="AB16" s="99"/>
      <c r="AC16" s="99"/>
      <c r="AD16" s="99"/>
    </row>
    <row r="17" spans="1:30" x14ac:dyDescent="0.25">
      <c r="A17" s="24"/>
      <c r="B17" s="107"/>
      <c r="C17" s="1"/>
      <c r="D17" s="107"/>
      <c r="E17" s="108"/>
      <c r="G17" s="1"/>
      <c r="H17" s="45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7"/>
      <c r="X17" s="1"/>
      <c r="Y17" s="99"/>
      <c r="Z17" s="99"/>
      <c r="AA17" s="99"/>
      <c r="AB17" s="99"/>
      <c r="AC17" s="99"/>
      <c r="AD17" s="99"/>
    </row>
    <row r="18" spans="1:30" x14ac:dyDescent="0.25">
      <c r="A18" s="24"/>
      <c r="B18" s="107"/>
      <c r="C18" s="1"/>
      <c r="D18" s="107"/>
      <c r="E18" s="108"/>
      <c r="G18" s="1"/>
      <c r="H18" s="45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7"/>
      <c r="X18" s="1"/>
      <c r="Y18" s="99"/>
      <c r="Z18" s="99"/>
      <c r="AA18" s="99"/>
      <c r="AB18" s="99"/>
      <c r="AC18" s="99"/>
      <c r="AD18" s="99"/>
    </row>
    <row r="19" spans="1:30" x14ac:dyDescent="0.25">
      <c r="A19" s="24"/>
      <c r="B19" s="107"/>
      <c r="C19" s="1"/>
      <c r="D19" s="107"/>
      <c r="E19" s="108"/>
      <c r="G19" s="1"/>
      <c r="H19" s="45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7"/>
      <c r="X19" s="1"/>
      <c r="Y19" s="99"/>
      <c r="Z19" s="99"/>
      <c r="AA19" s="99"/>
      <c r="AB19" s="99"/>
      <c r="AC19" s="99"/>
      <c r="AD19" s="99"/>
    </row>
    <row r="20" spans="1:30" x14ac:dyDescent="0.25">
      <c r="A20" s="24"/>
      <c r="B20" s="107"/>
      <c r="C20" s="1"/>
      <c r="D20" s="107"/>
      <c r="E20" s="108"/>
      <c r="G20" s="1"/>
      <c r="H20" s="45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7"/>
      <c r="X20" s="1"/>
      <c r="Y20" s="99"/>
      <c r="Z20" s="99"/>
      <c r="AA20" s="99"/>
      <c r="AB20" s="99"/>
      <c r="AC20" s="99"/>
      <c r="AD20" s="99"/>
    </row>
    <row r="21" spans="1:30" x14ac:dyDescent="0.25">
      <c r="A21" s="24"/>
      <c r="B21" s="107"/>
      <c r="C21" s="1"/>
      <c r="D21" s="107"/>
      <c r="E21" s="108"/>
      <c r="G21" s="1"/>
      <c r="H21" s="45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7"/>
      <c r="X21" s="1"/>
      <c r="Y21" s="99"/>
      <c r="Z21" s="99"/>
      <c r="AA21" s="99"/>
      <c r="AB21" s="99"/>
      <c r="AC21" s="99"/>
      <c r="AD21" s="99"/>
    </row>
    <row r="22" spans="1:30" x14ac:dyDescent="0.25">
      <c r="A22" s="24"/>
      <c r="B22" s="107"/>
      <c r="C22" s="1"/>
      <c r="D22" s="107"/>
      <c r="E22" s="108"/>
      <c r="G22" s="1"/>
      <c r="H22" s="45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7"/>
      <c r="X22" s="1"/>
      <c r="Y22" s="99"/>
      <c r="Z22" s="99"/>
      <c r="AA22" s="99"/>
      <c r="AB22" s="99"/>
      <c r="AC22" s="99"/>
      <c r="AD22" s="99"/>
    </row>
    <row r="23" spans="1:30" x14ac:dyDescent="0.25">
      <c r="A23" s="24"/>
      <c r="B23" s="107"/>
      <c r="C23" s="1"/>
      <c r="D23" s="107"/>
      <c r="E23" s="108"/>
      <c r="G23" s="1"/>
      <c r="H23" s="45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7"/>
      <c r="X23" s="1"/>
      <c r="Y23" s="99"/>
      <c r="Z23" s="99"/>
      <c r="AA23" s="99"/>
      <c r="AB23" s="99"/>
      <c r="AC23" s="99"/>
      <c r="AD23" s="99"/>
    </row>
    <row r="24" spans="1:30" x14ac:dyDescent="0.25">
      <c r="A24" s="24"/>
      <c r="B24" s="107"/>
      <c r="C24" s="1"/>
      <c r="D24" s="107"/>
      <c r="E24" s="108"/>
      <c r="G24" s="1"/>
      <c r="H24" s="45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7"/>
      <c r="X24" s="1"/>
      <c r="Y24" s="99"/>
      <c r="Z24" s="99"/>
      <c r="AA24" s="99"/>
      <c r="AB24" s="99"/>
      <c r="AC24" s="99"/>
      <c r="AD24" s="99"/>
    </row>
    <row r="25" spans="1:30" x14ac:dyDescent="0.25">
      <c r="A25" s="24"/>
      <c r="B25" s="107"/>
      <c r="C25" s="1"/>
      <c r="D25" s="107"/>
      <c r="E25" s="108"/>
      <c r="G25" s="1"/>
      <c r="H25" s="45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7"/>
      <c r="X25" s="1"/>
      <c r="Y25" s="99"/>
      <c r="Z25" s="99"/>
      <c r="AA25" s="99"/>
      <c r="AB25" s="99"/>
      <c r="AC25" s="99"/>
      <c r="AD25" s="99"/>
    </row>
    <row r="26" spans="1:30" x14ac:dyDescent="0.25">
      <c r="A26" s="24"/>
      <c r="B26" s="107"/>
      <c r="C26" s="1"/>
      <c r="D26" s="107"/>
      <c r="E26" s="108"/>
      <c r="G26" s="1"/>
      <c r="H26" s="45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7"/>
      <c r="X26" s="1"/>
      <c r="Y26" s="99"/>
      <c r="Z26" s="99"/>
      <c r="AA26" s="99"/>
      <c r="AB26" s="99"/>
      <c r="AC26" s="99"/>
      <c r="AD26" s="99"/>
    </row>
    <row r="27" spans="1:30" x14ac:dyDescent="0.25">
      <c r="A27" s="24"/>
      <c r="B27" s="107"/>
      <c r="C27" s="1"/>
      <c r="D27" s="107"/>
      <c r="E27" s="108"/>
      <c r="G27" s="1"/>
      <c r="H27" s="45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7"/>
      <c r="X27" s="1"/>
      <c r="Y27" s="99"/>
      <c r="Z27" s="99"/>
      <c r="AA27" s="99"/>
      <c r="AB27" s="99"/>
      <c r="AC27" s="99"/>
      <c r="AD27" s="99"/>
    </row>
    <row r="28" spans="1:30" x14ac:dyDescent="0.25">
      <c r="A28" s="24"/>
      <c r="B28" s="107"/>
      <c r="C28" s="1"/>
      <c r="D28" s="107"/>
      <c r="E28" s="108"/>
      <c r="G28" s="1"/>
      <c r="H28" s="45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7"/>
      <c r="X28" s="1"/>
      <c r="Y28" s="99"/>
      <c r="Z28" s="99"/>
      <c r="AA28" s="99"/>
      <c r="AB28" s="99"/>
      <c r="AC28" s="99"/>
      <c r="AD28" s="99"/>
    </row>
    <row r="29" spans="1:30" x14ac:dyDescent="0.25">
      <c r="A29" s="24"/>
      <c r="B29" s="107"/>
      <c r="C29" s="1"/>
      <c r="D29" s="107"/>
      <c r="E29" s="108"/>
      <c r="G29" s="1"/>
      <c r="H29" s="45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7"/>
      <c r="X29" s="1"/>
      <c r="Y29" s="99"/>
      <c r="Z29" s="99"/>
      <c r="AA29" s="99"/>
      <c r="AB29" s="99"/>
      <c r="AC29" s="99"/>
      <c r="AD29" s="99"/>
    </row>
    <row r="30" spans="1:30" x14ac:dyDescent="0.25">
      <c r="A30" s="24"/>
      <c r="B30" s="107"/>
      <c r="C30" s="1"/>
      <c r="D30" s="107"/>
      <c r="E30" s="108"/>
      <c r="G30" s="1"/>
      <c r="H30" s="45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7"/>
      <c r="X30" s="1"/>
      <c r="Y30" s="99"/>
      <c r="Z30" s="99"/>
      <c r="AA30" s="99"/>
      <c r="AB30" s="99"/>
      <c r="AC30" s="99"/>
      <c r="AD30" s="99"/>
    </row>
    <row r="31" spans="1:30" x14ac:dyDescent="0.25">
      <c r="A31" s="24"/>
      <c r="B31" s="107"/>
      <c r="C31" s="1"/>
      <c r="D31" s="107"/>
      <c r="E31" s="108"/>
      <c r="G31" s="1"/>
      <c r="H31" s="45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7"/>
      <c r="X31" s="1"/>
      <c r="Y31" s="99"/>
      <c r="Z31" s="99"/>
      <c r="AA31" s="99"/>
      <c r="AB31" s="99"/>
      <c r="AC31" s="99"/>
      <c r="AD31" s="99"/>
    </row>
    <row r="32" spans="1:30" x14ac:dyDescent="0.25">
      <c r="A32" s="24"/>
      <c r="B32" s="107"/>
      <c r="C32" s="1"/>
      <c r="D32" s="107"/>
      <c r="E32" s="108"/>
      <c r="G32" s="1"/>
      <c r="H32" s="45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7"/>
      <c r="X32" s="1"/>
      <c r="Y32" s="99"/>
      <c r="Z32" s="99"/>
      <c r="AA32" s="99"/>
      <c r="AB32" s="99"/>
      <c r="AC32" s="99"/>
      <c r="AD32" s="99"/>
    </row>
    <row r="33" spans="1:30" x14ac:dyDescent="0.25">
      <c r="A33" s="24"/>
      <c r="B33" s="107"/>
      <c r="C33" s="1"/>
      <c r="D33" s="107"/>
      <c r="E33" s="108"/>
      <c r="G33" s="1"/>
      <c r="H33" s="45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7"/>
      <c r="X33" s="1"/>
      <c r="Y33" s="99"/>
      <c r="Z33" s="99"/>
      <c r="AA33" s="99"/>
      <c r="AB33" s="99"/>
      <c r="AC33" s="99"/>
      <c r="AD33" s="99"/>
    </row>
    <row r="34" spans="1:30" x14ac:dyDescent="0.25">
      <c r="A34" s="24"/>
      <c r="B34" s="107"/>
      <c r="C34" s="1"/>
      <c r="D34" s="107"/>
      <c r="E34" s="108"/>
      <c r="G34" s="1"/>
      <c r="H34" s="45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7"/>
      <c r="X34" s="1"/>
      <c r="Y34" s="99"/>
      <c r="Z34" s="99"/>
      <c r="AA34" s="99"/>
      <c r="AB34" s="99"/>
      <c r="AC34" s="99"/>
      <c r="AD34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2019-01-25T23:12:15Z</dcterms:modified>
</cp:coreProperties>
</file>